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I:\Contract Documents\"/>
    </mc:Choice>
  </mc:AlternateContent>
  <bookViews>
    <workbookView xWindow="0" yWindow="0" windowWidth="28800" windowHeight="14235" tabRatio="0"/>
  </bookViews>
  <sheets>
    <sheet name="A" sheetId="1" r:id="rId1"/>
  </sheets>
  <definedNames>
    <definedName name="_xlnm.Print_Area" localSheetId="0">A!$B$1:$L$24</definedName>
  </definedNames>
  <calcPr calcId="152511"/>
</workbook>
</file>

<file path=xl/calcChain.xml><?xml version="1.0" encoding="utf-8"?>
<calcChain xmlns="http://schemas.openxmlformats.org/spreadsheetml/2006/main">
  <c r="L7" i="1" l="1"/>
  <c r="L13" i="1" l="1"/>
  <c r="L20" i="1"/>
  <c r="L19" i="1"/>
  <c r="L17" i="1"/>
  <c r="L16" i="1"/>
  <c r="L14" i="1"/>
  <c r="L11" i="1"/>
  <c r="L10" i="1"/>
  <c r="L8" i="1"/>
  <c r="I20" i="1"/>
  <c r="M20" i="1" s="1"/>
  <c r="I19" i="1"/>
  <c r="I17" i="1"/>
  <c r="I16" i="1"/>
  <c r="I14" i="1"/>
  <c r="M14" i="1" s="1"/>
  <c r="I13" i="1"/>
  <c r="I11" i="1"/>
  <c r="I10" i="1"/>
  <c r="M10" i="1" s="1"/>
  <c r="I8" i="1"/>
  <c r="I7" i="1"/>
  <c r="M19" i="1" l="1"/>
  <c r="M21" i="1" s="1"/>
  <c r="M13" i="1"/>
  <c r="M15" i="1" s="1"/>
  <c r="M17" i="1"/>
  <c r="M7" i="1"/>
  <c r="M8" i="1"/>
  <c r="I22" i="1"/>
  <c r="M11" i="1"/>
  <c r="M12" i="1" s="1"/>
  <c r="L22" i="1"/>
  <c r="M16" i="1"/>
  <c r="M18" i="1" l="1"/>
  <c r="M23" i="1"/>
  <c r="M9" i="1"/>
</calcChain>
</file>

<file path=xl/sharedStrings.xml><?xml version="1.0" encoding="utf-8"?>
<sst xmlns="http://schemas.openxmlformats.org/spreadsheetml/2006/main" count="62" uniqueCount="41">
  <si>
    <t>1</t>
  </si>
  <si>
    <t xml:space="preserve">Authorized Signature          </t>
  </si>
  <si>
    <t>Company Name</t>
  </si>
  <si>
    <t>Date</t>
  </si>
  <si>
    <t>Printed Name</t>
  </si>
  <si>
    <t>Right of Way Cleaning</t>
  </si>
  <si>
    <t>SOLICITATION, OFFER AND AWARD (CONT.)</t>
  </si>
  <si>
    <t xml:space="preserve"> BID/PRICE SCHEDULE</t>
  </si>
  <si>
    <t>Base Year</t>
  </si>
  <si>
    <t>Option Yr 1</t>
  </si>
  <si>
    <t>Option Yr 2</t>
  </si>
  <si>
    <t>Option Yr 3</t>
  </si>
  <si>
    <t>Option Yr 4</t>
  </si>
  <si>
    <t>Laborer</t>
  </si>
  <si>
    <t>19</t>
  </si>
  <si>
    <t xml:space="preserve">Period          (a)         </t>
  </si>
  <si>
    <t>Description   (b)</t>
  </si>
  <si>
    <t xml:space="preserve">Number of Personnel    (c)   </t>
  </si>
  <si>
    <t>Regular Hours/Year/Person         (d)</t>
  </si>
  <si>
    <t>Total Regular Hours/Year       (e)                 [c x d]</t>
  </si>
  <si>
    <t>Total Price Regular Hours</t>
  </si>
  <si>
    <t>Total Price Overtime Hours</t>
  </si>
  <si>
    <t xml:space="preserve">                                               </t>
  </si>
  <si>
    <t>TOTAL BID AMOUNT</t>
  </si>
  <si>
    <t>*Unit Price per Hour must be fully loaded, meaning that they must include all direct and indirect costs for performing these services,</t>
  </si>
  <si>
    <t>Total Extended Price                       (k)                                  (g + j)</t>
  </si>
  <si>
    <t xml:space="preserve">Extended Price OT Hours           (j)                    (h x i)        </t>
  </si>
  <si>
    <t xml:space="preserve">Extended Price Reg Hours           (g)                      [e x f]   </t>
  </si>
  <si>
    <t>Overtime*** Hours/Year    (h)</t>
  </si>
  <si>
    <t xml:space="preserve">Note:  Contractor personnel reporting to work will be paid for a minimum of 4 hours if track access is unavailable. Contractor   </t>
  </si>
  <si>
    <t xml:space="preserve">personnel working in excess of four hours will be paid for actual number of hours worked.  </t>
  </si>
  <si>
    <t>Page 7</t>
  </si>
  <si>
    <t>Amendment A003</t>
  </si>
  <si>
    <t xml:space="preserve">***Overtime is defined as hours worked in excess of 8 hours/day excluding lunch breaks.  All overtime must be pre-approved by WMATA.  </t>
  </si>
  <si>
    <t>Unit    Price/ Regular Hour*            (f)</t>
  </si>
  <si>
    <t>Unit Price/ Overtime Hour*            (i)</t>
  </si>
  <si>
    <t>Supervisor**</t>
  </si>
  <si>
    <t>including, but not limited to direct labor costs, overhead, general &amp; administrative (G&amp;A) costs, material, travel, insurance,</t>
  </si>
  <si>
    <t xml:space="preserve">expenses associated with compliance with Federal, state or local laws or regulatory requirements, and profit.  </t>
  </si>
  <si>
    <t xml:space="preserve">**Unit Price per Hour for the supervisor shall also include expenses for a vehicle for supervisor's use to monitor multiple work sites during the same work shift.   </t>
  </si>
  <si>
    <t>Subtotal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</si>
</sst>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[$$-409]\ #,##0"/>
    <numFmt numFmtId="165" formatCode="mm/dd/yy;@"/>
    <numFmt numFmtId="166" formatCode="&quot;$&quot;#,##0.00"/>
  </numFmts>
  <fonts count="15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b/>
      <i/>
      <sz val="10"/>
      <name val="Arial"/>
      <family val="2"/>
    </font>
    <font>
      <sz val="11"/>
      <color rgb="FF9C6500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9C6500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FEB9C"/>
      </patternFill>
    </fill>
  </fills>
  <borders count="18">
    <border>
      <left/>
      <right/>
      <top/>
      <bottom/>
      <diagonal/>
    </border>
    <border>
      <left/>
      <right/>
      <top style="double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0">
    <xf numFmtId="0" fontId="0" fillId="0" borderId="0"/>
    <xf numFmtId="3" fontId="3" fillId="0" borderId="0"/>
    <xf numFmtId="164" fontId="3" fillId="0" borderId="0"/>
    <xf numFmtId="14" fontId="3" fillId="0" borderId="0"/>
    <xf numFmtId="2" fontId="3" fillId="0" borderId="0"/>
    <xf numFmtId="0" fontId="1" fillId="0" borderId="0"/>
    <xf numFmtId="0" fontId="2" fillId="0" borderId="0"/>
    <xf numFmtId="0" fontId="3" fillId="0" borderId="1"/>
    <xf numFmtId="0" fontId="9" fillId="4" borderId="0" applyNumberFormat="0" applyBorder="0" applyAlignment="0" applyProtection="0"/>
    <xf numFmtId="44" fontId="3" fillId="0" borderId="0" applyFont="0" applyFill="0" applyBorder="0" applyAlignment="0" applyProtection="0"/>
  </cellStyleXfs>
  <cellXfs count="75">
    <xf numFmtId="0" fontId="0" fillId="0" borderId="0" xfId="0"/>
    <xf numFmtId="44" fontId="11" fillId="3" borderId="11" xfId="9" applyFont="1" applyFill="1" applyBorder="1" applyAlignment="1" applyProtection="1">
      <alignment horizontal="center" vertical="center" wrapText="1"/>
      <protection locked="0"/>
    </xf>
    <xf numFmtId="0" fontId="11" fillId="3" borderId="11" xfId="0" applyFont="1" applyFill="1" applyBorder="1" applyAlignment="1" applyProtection="1">
      <alignment horizontal="center" vertical="center" wrapText="1"/>
    </xf>
    <xf numFmtId="49" fontId="12" fillId="2" borderId="11" xfId="0" applyNumberFormat="1" applyFont="1" applyFill="1" applyBorder="1" applyAlignment="1" applyProtection="1">
      <alignment horizontal="center" vertical="center" wrapText="1"/>
    </xf>
    <xf numFmtId="44" fontId="12" fillId="2" borderId="11" xfId="0" applyNumberFormat="1" applyFont="1" applyFill="1" applyBorder="1" applyAlignment="1" applyProtection="1">
      <alignment horizontal="center" vertical="center" wrapText="1"/>
    </xf>
    <xf numFmtId="0" fontId="0" fillId="0" borderId="0" xfId="0" applyBorder="1" applyProtection="1"/>
    <xf numFmtId="0" fontId="0" fillId="0" borderId="0" xfId="0" applyProtection="1"/>
    <xf numFmtId="0" fontId="5" fillId="0" borderId="0" xfId="0" applyFont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44" fontId="11" fillId="3" borderId="11" xfId="9" applyFont="1" applyFill="1" applyBorder="1" applyAlignment="1" applyProtection="1">
      <alignment horizontal="center" vertical="center" wrapText="1"/>
    </xf>
    <xf numFmtId="0" fontId="11" fillId="3" borderId="2" xfId="0" applyFont="1" applyFill="1" applyBorder="1" applyAlignment="1" applyProtection="1">
      <alignment horizontal="center" vertical="center" wrapText="1"/>
    </xf>
    <xf numFmtId="44" fontId="11" fillId="3" borderId="11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3" fontId="11" fillId="3" borderId="11" xfId="0" applyNumberFormat="1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vertical="top" wrapText="1"/>
    </xf>
    <xf numFmtId="49" fontId="11" fillId="2" borderId="1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wrapText="1"/>
    </xf>
    <xf numFmtId="0" fontId="12" fillId="0" borderId="11" xfId="0" applyFont="1" applyFill="1" applyBorder="1" applyAlignment="1" applyProtection="1">
      <alignment horizontal="center" vertical="center" wrapText="1"/>
    </xf>
    <xf numFmtId="49" fontId="12" fillId="2" borderId="2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wrapText="1"/>
    </xf>
    <xf numFmtId="0" fontId="13" fillId="2" borderId="11" xfId="8" applyFont="1" applyFill="1" applyBorder="1" applyAlignment="1" applyProtection="1">
      <alignment horizontal="center" vertical="center" wrapText="1"/>
    </xf>
    <xf numFmtId="166" fontId="11" fillId="3" borderId="11" xfId="9" applyNumberFormat="1" applyFont="1" applyFill="1" applyBorder="1" applyAlignment="1" applyProtection="1">
      <alignment horizontal="center" vertical="center" wrapText="1"/>
    </xf>
    <xf numFmtId="49" fontId="12" fillId="2" borderId="12" xfId="0" applyNumberFormat="1" applyFont="1" applyFill="1" applyBorder="1" applyAlignment="1" applyProtection="1">
      <alignment horizontal="center" vertical="center" wrapText="1"/>
    </xf>
    <xf numFmtId="44" fontId="14" fillId="0" borderId="11" xfId="9" applyFont="1" applyFill="1" applyBorder="1" applyAlignment="1" applyProtection="1">
      <alignment horizontal="center" vertical="center" wrapText="1"/>
    </xf>
    <xf numFmtId="0" fontId="11" fillId="3" borderId="3" xfId="0" applyFont="1" applyFill="1" applyBorder="1" applyAlignment="1" applyProtection="1">
      <alignment horizontal="center" vertical="center" wrapText="1"/>
    </xf>
    <xf numFmtId="44" fontId="11" fillId="2" borderId="8" xfId="9" applyNumberFormat="1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wrapText="1"/>
    </xf>
    <xf numFmtId="0" fontId="12" fillId="0" borderId="2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/>
    </xf>
    <xf numFmtId="44" fontId="12" fillId="0" borderId="2" xfId="0" applyNumberFormat="1" applyFont="1" applyBorder="1" applyProtection="1"/>
    <xf numFmtId="165" fontId="8" fillId="0" borderId="7" xfId="0" applyNumberFormat="1" applyFont="1" applyBorder="1" applyAlignment="1" applyProtection="1"/>
    <xf numFmtId="0" fontId="4" fillId="0" borderId="15" xfId="0" applyFont="1" applyBorder="1" applyProtection="1"/>
    <xf numFmtId="0" fontId="4" fillId="0" borderId="0" xfId="0" applyFont="1" applyBorder="1" applyProtection="1"/>
    <xf numFmtId="0" fontId="0" fillId="0" borderId="0" xfId="0" applyBorder="1" applyAlignment="1" applyProtection="1">
      <alignment horizontal="center"/>
    </xf>
    <xf numFmtId="0" fontId="0" fillId="0" borderId="15" xfId="0" applyBorder="1" applyProtection="1"/>
    <xf numFmtId="0" fontId="12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44" fontId="12" fillId="2" borderId="11" xfId="9" applyFont="1" applyFill="1" applyBorder="1" applyAlignment="1" applyProtection="1">
      <alignment horizontal="center" vertical="center" wrapText="1"/>
      <protection locked="0"/>
    </xf>
    <xf numFmtId="44" fontId="3" fillId="2" borderId="11" xfId="9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Border="1" applyProtection="1"/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3" fillId="0" borderId="0" xfId="0" applyFont="1" applyProtection="1"/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Border="1" applyAlignment="1" applyProtection="1">
      <alignment vertical="center"/>
    </xf>
    <xf numFmtId="0" fontId="0" fillId="0" borderId="0" xfId="0" applyBorder="1" applyAlignment="1" applyProtection="1"/>
    <xf numFmtId="0" fontId="3" fillId="0" borderId="0" xfId="0" applyFont="1" applyBorder="1" applyAlignment="1" applyProtection="1"/>
    <xf numFmtId="3" fontId="11" fillId="3" borderId="17" xfId="0" applyNumberFormat="1" applyFont="1" applyFill="1" applyBorder="1" applyAlignment="1" applyProtection="1">
      <alignment horizontal="center" vertical="center" wrapText="1"/>
    </xf>
    <xf numFmtId="44" fontId="12" fillId="2" borderId="8" xfId="9" applyFont="1" applyFill="1" applyBorder="1" applyAlignment="1" applyProtection="1">
      <alignment horizontal="center" vertical="center" wrapText="1"/>
      <protection locked="0"/>
    </xf>
    <xf numFmtId="44" fontId="11" fillId="3" borderId="8" xfId="9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7" fillId="0" borderId="9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7" fillId="0" borderId="15" xfId="0" applyFont="1" applyBorder="1" applyAlignment="1" applyProtection="1">
      <alignment horizontal="center"/>
    </xf>
    <xf numFmtId="0" fontId="10" fillId="0" borderId="10" xfId="0" applyFont="1" applyBorder="1" applyAlignment="1" applyProtection="1">
      <alignment horizontal="center" wrapText="1"/>
    </xf>
    <xf numFmtId="0" fontId="6" fillId="0" borderId="6" xfId="0" applyFont="1" applyBorder="1" applyAlignment="1" applyProtection="1">
      <alignment horizontal="center" wrapText="1"/>
    </xf>
    <xf numFmtId="0" fontId="6" fillId="0" borderId="16" xfId="0" applyFont="1" applyBorder="1" applyAlignment="1" applyProtection="1">
      <alignment horizontal="center" wrapText="1"/>
    </xf>
    <xf numFmtId="3" fontId="11" fillId="3" borderId="3" xfId="0" applyNumberFormat="1" applyFont="1" applyFill="1" applyBorder="1" applyAlignment="1" applyProtection="1">
      <alignment horizontal="center" vertical="center" wrapText="1"/>
    </xf>
    <xf numFmtId="3" fontId="11" fillId="3" borderId="5" xfId="0" applyNumberFormat="1" applyFont="1" applyFill="1" applyBorder="1" applyAlignment="1" applyProtection="1">
      <alignment horizontal="center" vertical="center" wrapText="1"/>
    </xf>
    <xf numFmtId="0" fontId="11" fillId="3" borderId="3" xfId="0" applyFont="1" applyFill="1" applyBorder="1" applyAlignment="1" applyProtection="1">
      <alignment horizontal="center" vertical="center" wrapText="1"/>
    </xf>
    <xf numFmtId="0" fontId="11" fillId="3" borderId="5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10" fillId="0" borderId="15" xfId="0" applyFont="1" applyBorder="1" applyAlignment="1" applyProtection="1">
      <alignment horizontal="center"/>
    </xf>
  </cellXfs>
  <cellStyles count="10">
    <cellStyle name="Comma0" xfId="1"/>
    <cellStyle name="Currency" xfId="9" builtinId="4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eutral" xfId="8" builtinId="28"/>
    <cellStyle name="Normal" xfId="0" builtinId="0"/>
    <cellStyle name="Total" xfId="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0000"/>
      <rgbColor rgb="0000FF00"/>
      <rgbColor rgb="000000FF"/>
      <rgbColor rgb="00FFFF00"/>
      <rgbColor rgb="00FFFFFF"/>
      <rgbColor rgb="00000050"/>
      <rgbColor rgb="00FFCC00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tabSelected="1" topLeftCell="A16" zoomScale="90" zoomScaleNormal="90" workbookViewId="0">
      <selection activeCell="K11" sqref="K11"/>
    </sheetView>
  </sheetViews>
  <sheetFormatPr defaultRowHeight="12.75" x14ac:dyDescent="0.2"/>
  <cols>
    <col min="1" max="1" width="9.140625" style="6"/>
    <col min="2" max="2" width="11" style="42" customWidth="1"/>
    <col min="3" max="3" width="13.140625" style="42" customWidth="1"/>
    <col min="4" max="4" width="13.5703125" style="42" customWidth="1"/>
    <col min="5" max="5" width="11.140625" style="42" customWidth="1"/>
    <col min="6" max="6" width="13.28515625" style="42" customWidth="1"/>
    <col min="7" max="7" width="14" style="42" customWidth="1"/>
    <col min="8" max="8" width="12.28515625" style="42" customWidth="1"/>
    <col min="9" max="9" width="14.5703125" style="42" customWidth="1"/>
    <col min="10" max="10" width="13.140625" style="42" customWidth="1"/>
    <col min="11" max="11" width="12.140625" style="42" customWidth="1"/>
    <col min="12" max="12" width="15.28515625" style="42" customWidth="1"/>
    <col min="13" max="13" width="19.28515625" style="6" customWidth="1"/>
    <col min="14" max="16384" width="9.140625" style="6"/>
  </cols>
  <sheetData>
    <row r="1" spans="1:13" ht="11.25" customHeight="1" x14ac:dyDescent="0.2">
      <c r="A1" s="5"/>
      <c r="B1" s="60" t="s">
        <v>6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2"/>
    </row>
    <row r="2" spans="1:13" ht="11.25" customHeight="1" x14ac:dyDescent="0.2">
      <c r="A2" s="5"/>
      <c r="B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2"/>
    </row>
    <row r="3" spans="1:13" ht="11.25" customHeight="1" x14ac:dyDescent="0.2">
      <c r="A3" s="5"/>
      <c r="B3" s="60"/>
      <c r="C3" s="61"/>
      <c r="D3" s="61"/>
      <c r="E3" s="61"/>
      <c r="F3" s="61"/>
      <c r="G3" s="61"/>
      <c r="H3" s="61"/>
      <c r="I3" s="61"/>
      <c r="J3" s="61"/>
      <c r="K3" s="61"/>
      <c r="L3" s="61"/>
      <c r="M3" s="62"/>
    </row>
    <row r="4" spans="1:13" ht="22.5" customHeight="1" x14ac:dyDescent="0.25">
      <c r="A4" s="5"/>
      <c r="B4" s="72" t="s">
        <v>7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4"/>
    </row>
    <row r="5" spans="1:13" ht="21" customHeight="1" x14ac:dyDescent="0.25">
      <c r="A5" s="5"/>
      <c r="B5" s="63" t="s">
        <v>5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5"/>
    </row>
    <row r="6" spans="1:13" s="10" customFormat="1" ht="75" x14ac:dyDescent="0.2">
      <c r="A6" s="7"/>
      <c r="B6" s="8"/>
      <c r="C6" s="9" t="s">
        <v>15</v>
      </c>
      <c r="D6" s="9" t="s">
        <v>16</v>
      </c>
      <c r="E6" s="9" t="s">
        <v>17</v>
      </c>
      <c r="F6" s="9" t="s">
        <v>18</v>
      </c>
      <c r="G6" s="9" t="s">
        <v>19</v>
      </c>
      <c r="H6" s="9" t="s">
        <v>34</v>
      </c>
      <c r="I6" s="9" t="s">
        <v>27</v>
      </c>
      <c r="J6" s="9" t="s">
        <v>28</v>
      </c>
      <c r="K6" s="9" t="s">
        <v>35</v>
      </c>
      <c r="L6" s="9" t="s">
        <v>26</v>
      </c>
      <c r="M6" s="9" t="s">
        <v>25</v>
      </c>
    </row>
    <row r="7" spans="1:13" s="10" customFormat="1" ht="24.75" customHeight="1" x14ac:dyDescent="0.2">
      <c r="A7" s="7"/>
      <c r="B7" s="11"/>
      <c r="C7" s="2" t="s">
        <v>8</v>
      </c>
      <c r="D7" s="2" t="s">
        <v>36</v>
      </c>
      <c r="E7" s="12">
        <v>1</v>
      </c>
      <c r="F7" s="2">
        <v>2080</v>
      </c>
      <c r="G7" s="2">
        <v>2080</v>
      </c>
      <c r="H7" s="1"/>
      <c r="I7" s="13">
        <f>G7*H7</f>
        <v>0</v>
      </c>
      <c r="J7" s="14">
        <v>104</v>
      </c>
      <c r="K7" s="1"/>
      <c r="L7" s="13">
        <f t="shared" ref="L7:L20" si="0">J7*K7</f>
        <v>0</v>
      </c>
      <c r="M7" s="15">
        <f>I7+L7</f>
        <v>0</v>
      </c>
    </row>
    <row r="8" spans="1:13" s="10" customFormat="1" ht="24.75" customHeight="1" x14ac:dyDescent="0.2">
      <c r="A8" s="7"/>
      <c r="B8" s="11"/>
      <c r="C8" s="2" t="s">
        <v>8</v>
      </c>
      <c r="D8" s="2" t="s">
        <v>13</v>
      </c>
      <c r="E8" s="16">
        <v>19</v>
      </c>
      <c r="F8" s="2">
        <v>2080</v>
      </c>
      <c r="G8" s="17">
        <v>39520</v>
      </c>
      <c r="H8" s="1"/>
      <c r="I8" s="13">
        <f t="shared" ref="I8:I20" si="1">G8*H8</f>
        <v>0</v>
      </c>
      <c r="J8" s="14">
        <v>1976</v>
      </c>
      <c r="K8" s="1"/>
      <c r="L8" s="13">
        <f t="shared" si="0"/>
        <v>0</v>
      </c>
      <c r="M8" s="15">
        <f t="shared" ref="M8:M19" si="2">I8+L8</f>
        <v>0</v>
      </c>
    </row>
    <row r="9" spans="1:13" s="10" customFormat="1" ht="24.75" customHeight="1" x14ac:dyDescent="0.2">
      <c r="A9" s="7"/>
      <c r="B9" s="11"/>
      <c r="C9" s="2"/>
      <c r="D9" s="2"/>
      <c r="E9" s="2"/>
      <c r="F9" s="2"/>
      <c r="G9" s="2"/>
      <c r="H9" s="1"/>
      <c r="I9" s="13"/>
      <c r="J9" s="14"/>
      <c r="K9" s="1"/>
      <c r="L9" s="13" t="s">
        <v>40</v>
      </c>
      <c r="M9" s="15">
        <f>M7+M8</f>
        <v>0</v>
      </c>
    </row>
    <row r="10" spans="1:13" s="10" customFormat="1" ht="24.75" customHeight="1" x14ac:dyDescent="0.2">
      <c r="A10" s="7"/>
      <c r="B10" s="11"/>
      <c r="C10" s="2" t="s">
        <v>9</v>
      </c>
      <c r="D10" s="2" t="s">
        <v>36</v>
      </c>
      <c r="E10" s="2">
        <v>1</v>
      </c>
      <c r="F10" s="2">
        <v>2080</v>
      </c>
      <c r="G10" s="2">
        <v>2080</v>
      </c>
      <c r="H10" s="1"/>
      <c r="I10" s="13">
        <f t="shared" si="1"/>
        <v>0</v>
      </c>
      <c r="J10" s="14">
        <v>104</v>
      </c>
      <c r="K10" s="1"/>
      <c r="L10" s="13">
        <f t="shared" si="0"/>
        <v>0</v>
      </c>
      <c r="M10" s="15">
        <f t="shared" si="2"/>
        <v>0</v>
      </c>
    </row>
    <row r="11" spans="1:13" ht="24.75" customHeight="1" x14ac:dyDescent="0.2">
      <c r="A11" s="5"/>
      <c r="B11" s="18"/>
      <c r="C11" s="19" t="s">
        <v>9</v>
      </c>
      <c r="D11" s="2" t="s">
        <v>13</v>
      </c>
      <c r="E11" s="2">
        <v>19</v>
      </c>
      <c r="F11" s="2">
        <v>2080</v>
      </c>
      <c r="G11" s="17">
        <v>39520</v>
      </c>
      <c r="H11" s="44"/>
      <c r="I11" s="13">
        <f t="shared" si="1"/>
        <v>0</v>
      </c>
      <c r="J11" s="14">
        <v>1976</v>
      </c>
      <c r="K11" s="44"/>
      <c r="L11" s="13">
        <f t="shared" si="0"/>
        <v>0</v>
      </c>
      <c r="M11" s="15">
        <f t="shared" si="2"/>
        <v>0</v>
      </c>
    </row>
    <row r="12" spans="1:13" s="23" customFormat="1" ht="24.75" customHeight="1" x14ac:dyDescent="0.2">
      <c r="A12" s="20"/>
      <c r="B12" s="18"/>
      <c r="C12" s="3"/>
      <c r="D12" s="21"/>
      <c r="E12" s="3"/>
      <c r="F12" s="3"/>
      <c r="G12" s="3"/>
      <c r="H12" s="44"/>
      <c r="I12" s="13"/>
      <c r="J12" s="22"/>
      <c r="K12" s="44"/>
      <c r="L12" s="13" t="s">
        <v>40</v>
      </c>
      <c r="M12" s="15">
        <f>M10+M11</f>
        <v>0</v>
      </c>
    </row>
    <row r="13" spans="1:13" s="23" customFormat="1" ht="24.75" customHeight="1" x14ac:dyDescent="0.2">
      <c r="A13" s="20"/>
      <c r="B13" s="18"/>
      <c r="C13" s="19" t="s">
        <v>10</v>
      </c>
      <c r="D13" s="2" t="s">
        <v>36</v>
      </c>
      <c r="E13" s="19" t="s">
        <v>0</v>
      </c>
      <c r="F13" s="2">
        <v>2080</v>
      </c>
      <c r="G13" s="2">
        <v>2080</v>
      </c>
      <c r="H13" s="44"/>
      <c r="I13" s="13">
        <f t="shared" si="1"/>
        <v>0</v>
      </c>
      <c r="J13" s="14">
        <v>104</v>
      </c>
      <c r="K13" s="44"/>
      <c r="L13" s="13">
        <f>J13*K13</f>
        <v>0</v>
      </c>
      <c r="M13" s="15">
        <f t="shared" si="2"/>
        <v>0</v>
      </c>
    </row>
    <row r="14" spans="1:13" s="23" customFormat="1" ht="24.75" customHeight="1" x14ac:dyDescent="0.2">
      <c r="A14" s="20"/>
      <c r="B14" s="18"/>
      <c r="C14" s="19" t="s">
        <v>10</v>
      </c>
      <c r="D14" s="2" t="s">
        <v>13</v>
      </c>
      <c r="E14" s="19" t="s">
        <v>14</v>
      </c>
      <c r="F14" s="2">
        <v>2080</v>
      </c>
      <c r="G14" s="17">
        <v>39520</v>
      </c>
      <c r="H14" s="44"/>
      <c r="I14" s="13">
        <f t="shared" si="1"/>
        <v>0</v>
      </c>
      <c r="J14" s="14">
        <v>1976</v>
      </c>
      <c r="K14" s="44"/>
      <c r="L14" s="13">
        <f t="shared" si="0"/>
        <v>0</v>
      </c>
      <c r="M14" s="15">
        <f t="shared" si="2"/>
        <v>0</v>
      </c>
    </row>
    <row r="15" spans="1:13" s="23" customFormat="1" ht="24.75" customHeight="1" x14ac:dyDescent="0.2">
      <c r="A15" s="20"/>
      <c r="B15" s="18"/>
      <c r="C15" s="3"/>
      <c r="D15" s="24"/>
      <c r="E15" s="3"/>
      <c r="F15" s="3"/>
      <c r="G15" s="3"/>
      <c r="H15" s="44"/>
      <c r="I15" s="25"/>
      <c r="J15" s="26"/>
      <c r="K15" s="44"/>
      <c r="L15" s="13" t="s">
        <v>40</v>
      </c>
      <c r="M15" s="15">
        <f>M13+M14</f>
        <v>0</v>
      </c>
    </row>
    <row r="16" spans="1:13" s="23" customFormat="1" ht="24.75" customHeight="1" x14ac:dyDescent="0.2">
      <c r="A16" s="20"/>
      <c r="B16" s="18"/>
      <c r="C16" s="19" t="s">
        <v>11</v>
      </c>
      <c r="D16" s="2" t="s">
        <v>36</v>
      </c>
      <c r="E16" s="19" t="s">
        <v>0</v>
      </c>
      <c r="F16" s="2">
        <v>2080</v>
      </c>
      <c r="G16" s="2">
        <v>2080</v>
      </c>
      <c r="H16" s="45"/>
      <c r="I16" s="13">
        <f t="shared" si="1"/>
        <v>0</v>
      </c>
      <c r="J16" s="14">
        <v>104</v>
      </c>
      <c r="K16" s="44"/>
      <c r="L16" s="13">
        <f t="shared" si="0"/>
        <v>0</v>
      </c>
      <c r="M16" s="15">
        <f t="shared" si="2"/>
        <v>0</v>
      </c>
    </row>
    <row r="17" spans="1:14" s="23" customFormat="1" ht="24.75" customHeight="1" x14ac:dyDescent="0.2">
      <c r="A17" s="20"/>
      <c r="B17" s="18"/>
      <c r="C17" s="19" t="s">
        <v>11</v>
      </c>
      <c r="D17" s="2" t="s">
        <v>13</v>
      </c>
      <c r="E17" s="19" t="s">
        <v>14</v>
      </c>
      <c r="F17" s="2">
        <v>2080</v>
      </c>
      <c r="G17" s="17">
        <v>39520</v>
      </c>
      <c r="H17" s="44"/>
      <c r="I17" s="13">
        <f t="shared" si="1"/>
        <v>0</v>
      </c>
      <c r="J17" s="14">
        <v>1976</v>
      </c>
      <c r="K17" s="44"/>
      <c r="L17" s="13">
        <f t="shared" si="0"/>
        <v>0</v>
      </c>
      <c r="M17" s="15">
        <f t="shared" si="2"/>
        <v>0</v>
      </c>
    </row>
    <row r="18" spans="1:14" s="23" customFormat="1" ht="24.75" customHeight="1" x14ac:dyDescent="0.2">
      <c r="A18" s="20"/>
      <c r="B18" s="18"/>
      <c r="C18" s="3"/>
      <c r="D18" s="21"/>
      <c r="E18" s="3"/>
      <c r="F18" s="3"/>
      <c r="G18" s="3"/>
      <c r="H18" s="44"/>
      <c r="I18" s="13"/>
      <c r="J18" s="22"/>
      <c r="K18" s="44"/>
      <c r="L18" s="13" t="s">
        <v>40</v>
      </c>
      <c r="M18" s="15">
        <f>M16+M17</f>
        <v>0</v>
      </c>
    </row>
    <row r="19" spans="1:14" s="23" customFormat="1" ht="24.75" customHeight="1" x14ac:dyDescent="0.2">
      <c r="A19" s="20"/>
      <c r="B19" s="18"/>
      <c r="C19" s="19" t="s">
        <v>12</v>
      </c>
      <c r="D19" s="2" t="s">
        <v>36</v>
      </c>
      <c r="E19" s="19" t="s">
        <v>0</v>
      </c>
      <c r="F19" s="2">
        <v>2080</v>
      </c>
      <c r="G19" s="2">
        <v>2080</v>
      </c>
      <c r="H19" s="44"/>
      <c r="I19" s="13">
        <f t="shared" si="1"/>
        <v>0</v>
      </c>
      <c r="J19" s="14">
        <v>104</v>
      </c>
      <c r="K19" s="44"/>
      <c r="L19" s="13">
        <f t="shared" si="0"/>
        <v>0</v>
      </c>
      <c r="M19" s="15">
        <f t="shared" si="2"/>
        <v>0</v>
      </c>
    </row>
    <row r="20" spans="1:14" s="23" customFormat="1" ht="24.75" customHeight="1" x14ac:dyDescent="0.2">
      <c r="A20" s="20"/>
      <c r="B20" s="18"/>
      <c r="C20" s="19" t="s">
        <v>12</v>
      </c>
      <c r="D20" s="2" t="s">
        <v>13</v>
      </c>
      <c r="E20" s="19" t="s">
        <v>14</v>
      </c>
      <c r="F20" s="2">
        <v>2080</v>
      </c>
      <c r="G20" s="17">
        <v>39520</v>
      </c>
      <c r="H20" s="44"/>
      <c r="I20" s="13">
        <f t="shared" si="1"/>
        <v>0</v>
      </c>
      <c r="J20" s="14">
        <v>1976</v>
      </c>
      <c r="K20" s="44"/>
      <c r="L20" s="13">
        <f t="shared" si="0"/>
        <v>0</v>
      </c>
      <c r="M20" s="15">
        <f>I20+L20</f>
        <v>0</v>
      </c>
    </row>
    <row r="21" spans="1:14" s="23" customFormat="1" ht="24.75" customHeight="1" x14ac:dyDescent="0.2">
      <c r="A21" s="20"/>
      <c r="B21" s="18"/>
      <c r="C21" s="19"/>
      <c r="D21" s="2"/>
      <c r="E21" s="19"/>
      <c r="F21" s="2"/>
      <c r="G21" s="54"/>
      <c r="H21" s="55"/>
      <c r="I21" s="13"/>
      <c r="J21" s="28"/>
      <c r="K21" s="55"/>
      <c r="L21" s="56" t="s">
        <v>40</v>
      </c>
      <c r="M21" s="15">
        <f>M19+M20</f>
        <v>0</v>
      </c>
    </row>
    <row r="22" spans="1:14" s="23" customFormat="1" ht="24.75" customHeight="1" x14ac:dyDescent="0.2">
      <c r="A22" s="20"/>
      <c r="B22" s="18"/>
      <c r="C22" s="19"/>
      <c r="D22" s="2"/>
      <c r="E22" s="19"/>
      <c r="F22" s="2"/>
      <c r="G22" s="66" t="s">
        <v>20</v>
      </c>
      <c r="H22" s="67"/>
      <c r="I22" s="27">
        <f>SUM(I7:I20)</f>
        <v>0</v>
      </c>
      <c r="J22" s="68" t="s">
        <v>21</v>
      </c>
      <c r="K22" s="69"/>
      <c r="L22" s="29">
        <f>SUM(L7:L20)</f>
        <v>0</v>
      </c>
      <c r="M22" s="4"/>
    </row>
    <row r="23" spans="1:14" ht="29.25" customHeight="1" x14ac:dyDescent="0.2">
      <c r="A23" s="5"/>
      <c r="B23" s="30"/>
      <c r="C23" s="31"/>
      <c r="D23" s="32"/>
      <c r="E23" s="32"/>
      <c r="F23" s="32"/>
      <c r="G23" s="32"/>
      <c r="H23" s="32"/>
      <c r="I23" s="32"/>
      <c r="J23" s="32"/>
      <c r="K23" s="70" t="s">
        <v>23</v>
      </c>
      <c r="L23" s="71"/>
      <c r="M23" s="33">
        <f>M7+M8+M10+M11+M13+M14+M16+M17+M19+M20</f>
        <v>0</v>
      </c>
    </row>
    <row r="24" spans="1:14" ht="12.75" customHeight="1" x14ac:dyDescent="0.25"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5" t="s">
        <v>22</v>
      </c>
      <c r="N24" s="36"/>
    </row>
    <row r="25" spans="1:14" x14ac:dyDescent="0.2"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8"/>
    </row>
    <row r="26" spans="1:14" x14ac:dyDescent="0.2">
      <c r="B26" s="37"/>
      <c r="C26" s="57"/>
      <c r="D26" s="57"/>
      <c r="E26" s="57"/>
      <c r="F26" s="57"/>
      <c r="G26" s="57"/>
      <c r="H26" s="57"/>
      <c r="I26" s="57"/>
      <c r="J26" s="57"/>
      <c r="K26" s="57"/>
      <c r="L26" s="37"/>
      <c r="M26" s="38"/>
    </row>
    <row r="27" spans="1:14" ht="13.5" thickBot="1" x14ac:dyDescent="0.25">
      <c r="B27" s="37"/>
      <c r="C27" s="59"/>
      <c r="D27" s="59"/>
      <c r="E27" s="59"/>
      <c r="F27" s="59"/>
      <c r="G27" s="59"/>
      <c r="H27" s="59"/>
      <c r="I27" s="59"/>
      <c r="J27" s="59"/>
      <c r="K27" s="59"/>
      <c r="L27" s="37"/>
      <c r="M27" s="38"/>
    </row>
    <row r="28" spans="1:14" x14ac:dyDescent="0.2">
      <c r="B28" s="37"/>
      <c r="C28" s="37"/>
      <c r="D28" s="37" t="s">
        <v>1</v>
      </c>
      <c r="E28" s="58" t="s">
        <v>4</v>
      </c>
      <c r="F28" s="58"/>
      <c r="G28" s="58"/>
      <c r="H28" s="57" t="s">
        <v>2</v>
      </c>
      <c r="I28" s="57"/>
      <c r="J28" s="57"/>
      <c r="K28" s="37" t="s">
        <v>3</v>
      </c>
      <c r="L28" s="37"/>
      <c r="M28" s="38"/>
    </row>
    <row r="29" spans="1:14" x14ac:dyDescent="0.2"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8"/>
    </row>
    <row r="30" spans="1:14" x14ac:dyDescent="0.2"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8"/>
    </row>
    <row r="31" spans="1:14" x14ac:dyDescent="0.2">
      <c r="B31" s="39" t="s">
        <v>24</v>
      </c>
      <c r="C31" s="40"/>
      <c r="D31" s="37"/>
      <c r="E31" s="37"/>
      <c r="F31" s="37"/>
      <c r="G31" s="37"/>
      <c r="H31" s="37"/>
      <c r="I31" s="37"/>
      <c r="J31" s="37"/>
      <c r="K31" s="37"/>
      <c r="L31" s="37"/>
      <c r="M31" s="38"/>
    </row>
    <row r="32" spans="1:14" ht="14.25" x14ac:dyDescent="0.2">
      <c r="B32" s="51" t="s">
        <v>37</v>
      </c>
      <c r="C32" s="52"/>
      <c r="D32" s="52"/>
      <c r="E32" s="52"/>
      <c r="F32" s="52"/>
      <c r="G32" s="52"/>
      <c r="H32" s="52"/>
      <c r="I32" s="52"/>
      <c r="J32" s="52"/>
      <c r="K32" s="37"/>
      <c r="L32" s="37"/>
      <c r="M32" s="38"/>
    </row>
    <row r="33" spans="2:13" ht="14.25" x14ac:dyDescent="0.2">
      <c r="B33" s="51" t="s">
        <v>38</v>
      </c>
      <c r="C33" s="52"/>
      <c r="D33" s="52"/>
      <c r="E33" s="52"/>
      <c r="F33" s="52"/>
      <c r="G33" s="52"/>
      <c r="H33" s="52"/>
      <c r="I33" s="52"/>
      <c r="J33" s="52"/>
      <c r="K33" s="37"/>
      <c r="L33" s="37"/>
      <c r="M33" s="38"/>
    </row>
    <row r="34" spans="2:13" ht="14.25" x14ac:dyDescent="0.2">
      <c r="B34" s="41"/>
      <c r="C34" s="37"/>
      <c r="D34" s="37"/>
      <c r="E34" s="37"/>
      <c r="F34" s="40"/>
      <c r="G34" s="37"/>
      <c r="H34" s="37"/>
      <c r="I34" s="37"/>
      <c r="J34" s="37"/>
      <c r="K34" s="37"/>
      <c r="L34" s="37"/>
      <c r="M34" s="38"/>
    </row>
    <row r="35" spans="2:13" x14ac:dyDescent="0.2">
      <c r="B35" s="53" t="s">
        <v>39</v>
      </c>
      <c r="C35" s="53"/>
      <c r="D35" s="53"/>
      <c r="E35" s="53"/>
      <c r="F35" s="53"/>
      <c r="G35" s="53"/>
      <c r="H35" s="53"/>
      <c r="I35" s="52"/>
      <c r="J35" s="37"/>
      <c r="K35" s="37"/>
      <c r="L35" s="37"/>
      <c r="M35" s="46"/>
    </row>
    <row r="36" spans="2:13" x14ac:dyDescent="0.2">
      <c r="F36" s="43"/>
    </row>
    <row r="37" spans="2:13" ht="14.25" x14ac:dyDescent="0.2">
      <c r="B37" s="50" t="s">
        <v>33</v>
      </c>
      <c r="C37" s="48"/>
      <c r="D37" s="48"/>
      <c r="E37" s="48"/>
      <c r="F37" s="48"/>
      <c r="G37" s="48"/>
      <c r="H37" s="48"/>
      <c r="I37" s="48"/>
      <c r="J37" s="48"/>
    </row>
    <row r="38" spans="2:13" x14ac:dyDescent="0.2">
      <c r="F38" s="43"/>
    </row>
    <row r="39" spans="2:13" x14ac:dyDescent="0.2">
      <c r="B39" s="48" t="s">
        <v>29</v>
      </c>
      <c r="F39" s="43"/>
    </row>
    <row r="40" spans="2:13" x14ac:dyDescent="0.2">
      <c r="B40" s="48" t="s">
        <v>30</v>
      </c>
      <c r="F40" s="43"/>
    </row>
    <row r="41" spans="2:13" x14ac:dyDescent="0.2">
      <c r="F41" s="43"/>
      <c r="M41" s="49" t="s">
        <v>32</v>
      </c>
    </row>
    <row r="42" spans="2:13" x14ac:dyDescent="0.2">
      <c r="F42" s="43"/>
      <c r="H42" s="47" t="s">
        <v>31</v>
      </c>
    </row>
    <row r="43" spans="2:13" x14ac:dyDescent="0.2">
      <c r="F43" s="43"/>
    </row>
    <row r="44" spans="2:13" x14ac:dyDescent="0.2">
      <c r="F44" s="43"/>
    </row>
    <row r="45" spans="2:13" x14ac:dyDescent="0.2">
      <c r="F45" s="43"/>
    </row>
    <row r="46" spans="2:13" x14ac:dyDescent="0.2">
      <c r="F46" s="43"/>
    </row>
  </sheetData>
  <sheetProtection algorithmName="SHA-512" hashValue="MrU7sjyNKxW/BIW+6fF490+Aj94wyMrgconc4mtADdW7283MbgVnBmhcr1d5d0GD7LpiIHsQ7s8AkfU1jSb1tw==" saltValue="jXnRIcg4NjKMiDwasqgwmA==" spinCount="100000" sheet="1" objects="1" scenarios="1" selectLockedCells="1"/>
  <mergeCells count="9">
    <mergeCell ref="H28:J28"/>
    <mergeCell ref="E28:G28"/>
    <mergeCell ref="C26:K27"/>
    <mergeCell ref="B1:M3"/>
    <mergeCell ref="B5:M5"/>
    <mergeCell ref="G22:H22"/>
    <mergeCell ref="J22:K22"/>
    <mergeCell ref="K23:L23"/>
    <mergeCell ref="B4:M4"/>
  </mergeCells>
  <phoneticPr fontId="0" type="noConversion"/>
  <pageMargins left="0.7" right="0.7" top="0.75" bottom="0.75" header="0.3" footer="0.3"/>
  <pageSetup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Greig, Kevin J.</dc:creator>
  <cp:lastModifiedBy>WMATA</cp:lastModifiedBy>
  <cp:lastPrinted>2017-07-17T17:24:45Z</cp:lastPrinted>
  <dcterms:created xsi:type="dcterms:W3CDTF">2009-04-21T16:49:56Z</dcterms:created>
  <dcterms:modified xsi:type="dcterms:W3CDTF">2017-07-19T20:02:22Z</dcterms:modified>
</cp:coreProperties>
</file>